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.. TRIMESTRE  2021 TITULO V -\FINANCIERO -PRESUPUESTAL\"/>
    </mc:Choice>
  </mc:AlternateContent>
  <bookViews>
    <workbookView xWindow="-120" yWindow="-120" windowWidth="20736" windowHeight="11160" tabRatio="885"/>
  </bookViews>
  <sheets>
    <sheet name="CFG" sheetId="5" r:id="rId1"/>
  </sheets>
  <definedNames>
    <definedName name="_xlnm._FilterDatabase" localSheetId="0" hidden="1">CFG!$A$3:$H$40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5" l="1"/>
  <c r="H30" i="5"/>
  <c r="H29" i="5"/>
  <c r="H28" i="5"/>
  <c r="H27" i="5"/>
  <c r="H26" i="5"/>
  <c r="H14" i="5"/>
  <c r="H13" i="5"/>
  <c r="H12" i="5"/>
  <c r="H10" i="5"/>
  <c r="E40" i="5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E28" i="5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E13" i="5"/>
  <c r="E12" i="5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F42" i="5"/>
  <c r="H16" i="5"/>
  <c r="H6" i="5"/>
  <c r="G42" i="5"/>
  <c r="E36" i="5"/>
  <c r="H25" i="5"/>
  <c r="D42" i="5"/>
  <c r="H38" i="5"/>
  <c r="H36" i="5" s="1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<sst xmlns="http://schemas.openxmlformats.org/spreadsheetml/2006/main" count="44" uniqueCount="44">
  <si>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</si>
  <si>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</si>
  <si>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</si>
  <si>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</si>
  <si>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</si>
  <si>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</si>
  <si>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</si>
  <si>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</si>
  <si>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</si>
  <si>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</si>
  <si>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</si>
  <si>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</si>
  <si>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</si>
  <si>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</si>
  <si>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</si>
  <si>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</si>
  <si>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</si>
  <si>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</si>
  <si>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</si>
  <si>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</si>
  <si>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</si>
  <si>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</si>
  <si>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</si>
  <si>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</si>
  <si>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</si>
  <si>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</si>
  <si>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</si>
  <si>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</si>
  <si>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</si>
  <si>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</si>
  <si>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</si>
  <si>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</si>
  <si>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</si>
  <si>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</si>
  <si>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</si>
  <si>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</si>
  <si>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</si>
  <si>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</si>
  <si>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</si>
  <si>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</si>
  <si>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</si>
  <si>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</si>
  <si>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</si>
  <si>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Análitico del Ejercicio del Presupuesto de Egresos
Clasificación Funcional (Finalidad y Función)
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</si>
</sst>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A5" sqref="A5"/>
    </sheetView>
  </sheetViews>
  <sheetFormatPr baseColWidth="10" defaultColWidth="12" defaultRowHeight="10.199999999999999" x14ac:dyDescent="0.2"/>
  <cols>
    <col min="1" max="1" width="4.85546875" style="1" customWidth="1"/>
    <col min="2" max="2" width="65.85546875" style="1" customWidth="1"/>
    <col min="3" max="8" width="18.285156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1900217.89</v>
      </c>
      <c r="D6" s="5">
        <f t="shared" si="0"/>
        <v>82769.52</v>
      </c>
      <c r="E6" s="5">
        <f t="shared" si="0"/>
        <v>1982987.41</v>
      </c>
      <c r="F6" s="5">
        <f t="shared" si="0"/>
        <v>1510185.81</v>
      </c>
      <c r="G6" s="5">
        <f t="shared" si="0"/>
        <v>1509723.27</v>
      </c>
      <c r="H6" s="5">
        <f t="shared" si="0"/>
        <v>472801.59999999986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1900217.89</v>
      </c>
      <c r="D11" s="5">
        <v>82769.52</v>
      </c>
      <c r="E11" s="5">
        <f t="shared" si="1"/>
        <v>1982987.41</v>
      </c>
      <c r="F11" s="5">
        <v>1510185.81</v>
      </c>
      <c r="G11" s="5">
        <v>1509723.27</v>
      </c>
      <c r="H11" s="5">
        <f t="shared" si="2"/>
        <v>472801.59999999986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33372694.960000001</v>
      </c>
      <c r="D16" s="5">
        <f t="shared" si="3"/>
        <v>24248366.520000003</v>
      </c>
      <c r="E16" s="5">
        <f t="shared" si="3"/>
        <v>57621061.480000004</v>
      </c>
      <c r="F16" s="5">
        <f t="shared" si="3"/>
        <v>30827354.220000003</v>
      </c>
      <c r="G16" s="5">
        <f t="shared" si="3"/>
        <v>30277920.399999999</v>
      </c>
      <c r="H16" s="5">
        <f t="shared" si="3"/>
        <v>26793707.260000002</v>
      </c>
    </row>
    <row r="17" spans="1:8" x14ac:dyDescent="0.2">
      <c r="A17" s="8"/>
      <c r="B17" s="12" t="s">
        <v>24</v>
      </c>
      <c r="C17" s="5">
        <v>12012034.039999999</v>
      </c>
      <c r="D17" s="5">
        <v>4981091.4000000004</v>
      </c>
      <c r="E17" s="5">
        <f>C17+D17</f>
        <v>16993125.439999998</v>
      </c>
      <c r="F17" s="5">
        <v>8852376.8000000007</v>
      </c>
      <c r="G17" s="5">
        <v>8805287.4100000001</v>
      </c>
      <c r="H17" s="5">
        <f t="shared" ref="H17:H23" si="4">E17-F17</f>
        <v>8140748.6399999969</v>
      </c>
    </row>
    <row r="18" spans="1:8" x14ac:dyDescent="0.2">
      <c r="A18" s="8"/>
      <c r="B18" s="12" t="s">
        <v>15</v>
      </c>
      <c r="C18" s="5">
        <v>21360660.920000002</v>
      </c>
      <c r="D18" s="5">
        <v>19267275.120000001</v>
      </c>
      <c r="E18" s="5">
        <f t="shared" ref="E18:E23" si="5">C18+D18</f>
        <v>40627936.040000007</v>
      </c>
      <c r="F18" s="5">
        <v>21974977.420000002</v>
      </c>
      <c r="G18" s="5">
        <v>21472632.989999998</v>
      </c>
      <c r="H18" s="5">
        <f t="shared" si="4"/>
        <v>18652958.620000005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772258.59</v>
      </c>
      <c r="D25" s="5">
        <f t="shared" si="6"/>
        <v>33364</v>
      </c>
      <c r="E25" s="5">
        <f t="shared" si="6"/>
        <v>805622.59</v>
      </c>
      <c r="F25" s="5">
        <f t="shared" si="6"/>
        <v>475104.68</v>
      </c>
      <c r="G25" s="5">
        <f t="shared" si="6"/>
        <v>474873.41</v>
      </c>
      <c r="H25" s="5">
        <f t="shared" si="6"/>
        <v>330517.90999999997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772258.59</v>
      </c>
      <c r="D31" s="5">
        <v>33364</v>
      </c>
      <c r="E31" s="5">
        <f t="shared" si="8"/>
        <v>805622.59</v>
      </c>
      <c r="F31" s="5">
        <v>475104.68</v>
      </c>
      <c r="G31" s="5">
        <v>474873.41</v>
      </c>
      <c r="H31" s="5">
        <f t="shared" si="7"/>
        <v>330517.90999999997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0.399999999999999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36045171.440000005</v>
      </c>
      <c r="D42" s="6">
        <f t="shared" si="12"/>
        <v>24364500.040000003</v>
      </c>
      <c r="E42" s="6">
        <f t="shared" si="12"/>
        <v>60409671.480000004</v>
      </c>
      <c r="F42" s="6">
        <f t="shared" si="12"/>
        <v>32812644.710000001</v>
      </c>
      <c r="G42" s="6">
        <f t="shared" si="12"/>
        <v>32262517.079999998</v>
      </c>
      <c r="H42" s="6">
        <f t="shared" si="12"/>
        <v>27597026.770000003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2022-01-31T20:54:25Z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